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<sst xmlns="http://schemas.openxmlformats.org/spreadsheetml/2006/main" count="51" uniqueCount="30">
  <si>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2025年10月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</si>
  <si>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填报时间：2025.10 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</si>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</sst>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34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" fillId="0" borderId="0" applyProtection="0"/>
    <xf numFmtId="0" fontId="30" fillId="0" borderId="0"/>
    <xf numFmtId="0" fontId="2" fillId="0" borderId="0"/>
    <xf numFmtId="0" fontId="31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A16" sqref="A16:Y16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9.2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34"/>
      <c r="S3" s="18" t="s">
        <v>6</v>
      </c>
      <c r="T3" s="18"/>
      <c r="U3" s="18"/>
      <c r="V3" s="18"/>
      <c r="W3" s="18"/>
      <c r="X3" s="18"/>
      <c r="Y3" s="18"/>
    </row>
    <row r="4" ht="73.5" customHeight="1" spans="1:25">
      <c r="A4" s="11"/>
      <c r="B4" s="11"/>
      <c r="C4" s="12"/>
      <c r="D4" s="12"/>
      <c r="E4" s="14" t="s">
        <v>7</v>
      </c>
      <c r="F4" s="15"/>
      <c r="G4" s="16" t="s">
        <v>8</v>
      </c>
      <c r="H4" s="17"/>
      <c r="I4" s="16" t="s">
        <v>9</v>
      </c>
      <c r="J4" s="17"/>
      <c r="K4" s="16" t="s">
        <v>10</v>
      </c>
      <c r="L4" s="17"/>
      <c r="M4" s="16" t="s">
        <v>11</v>
      </c>
      <c r="N4" s="17"/>
      <c r="O4" s="16" t="s">
        <v>12</v>
      </c>
      <c r="P4" s="17"/>
      <c r="Q4" s="16" t="s">
        <v>13</v>
      </c>
      <c r="R4" s="17"/>
      <c r="S4" s="35" t="s">
        <v>7</v>
      </c>
      <c r="T4" s="35"/>
      <c r="U4" s="17" t="s">
        <v>14</v>
      </c>
      <c r="V4" s="17"/>
      <c r="W4" s="36" t="s">
        <v>15</v>
      </c>
      <c r="X4" s="36"/>
      <c r="Y4" s="10"/>
    </row>
    <row r="5" ht="33" customHeight="1" spans="1:25">
      <c r="A5" s="11"/>
      <c r="B5" s="11"/>
      <c r="C5" s="18" t="s">
        <v>16</v>
      </c>
      <c r="D5" s="10" t="s">
        <v>17</v>
      </c>
      <c r="E5" s="18" t="s">
        <v>16</v>
      </c>
      <c r="F5" s="10" t="s">
        <v>17</v>
      </c>
      <c r="G5" s="18" t="s">
        <v>16</v>
      </c>
      <c r="H5" s="10" t="s">
        <v>17</v>
      </c>
      <c r="I5" s="18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33" t="s">
        <v>17</v>
      </c>
      <c r="O5" s="10" t="s">
        <v>16</v>
      </c>
      <c r="P5" s="10" t="s">
        <v>17</v>
      </c>
      <c r="Q5" s="18" t="s">
        <v>16</v>
      </c>
      <c r="R5" s="10" t="s">
        <v>17</v>
      </c>
      <c r="S5" s="18" t="s">
        <v>16</v>
      </c>
      <c r="T5" s="10" t="s">
        <v>17</v>
      </c>
      <c r="U5" s="10" t="s">
        <v>16</v>
      </c>
      <c r="V5" s="10" t="s">
        <v>17</v>
      </c>
      <c r="W5" s="18" t="s">
        <v>16</v>
      </c>
      <c r="X5" s="18" t="s">
        <v>18</v>
      </c>
      <c r="Y5" s="10" t="s">
        <v>17</v>
      </c>
    </row>
    <row r="6" s="1" customFormat="1" ht="27.95" customHeight="1" spans="1:25">
      <c r="A6" s="19">
        <v>1</v>
      </c>
      <c r="B6" s="20" t="s">
        <v>19</v>
      </c>
      <c r="C6" s="21">
        <v>1662</v>
      </c>
      <c r="D6" s="22">
        <f>F6+T6</f>
        <v>939934.5</v>
      </c>
      <c r="E6" s="21">
        <f>G6+I6+K6+M6+O6+Q6</f>
        <v>805</v>
      </c>
      <c r="F6" s="22">
        <f t="shared" ref="F6:F9" si="0">H6+J6+L6+N6+P6+R6</f>
        <v>709474.5</v>
      </c>
      <c r="G6" s="21">
        <v>149</v>
      </c>
      <c r="H6" s="21">
        <v>83067.5</v>
      </c>
      <c r="I6" s="21">
        <v>50</v>
      </c>
      <c r="J6" s="23">
        <v>22300</v>
      </c>
      <c r="K6" s="21">
        <v>20</v>
      </c>
      <c r="L6" s="22">
        <v>5575</v>
      </c>
      <c r="M6" s="21">
        <v>504</v>
      </c>
      <c r="N6" s="23">
        <v>561960</v>
      </c>
      <c r="O6" s="21">
        <v>0</v>
      </c>
      <c r="P6" s="23">
        <v>0</v>
      </c>
      <c r="Q6" s="21">
        <v>82</v>
      </c>
      <c r="R6" s="37">
        <v>36572</v>
      </c>
      <c r="S6" s="23">
        <v>1563</v>
      </c>
      <c r="T6" s="23">
        <f>V6+Y6</f>
        <v>230460</v>
      </c>
      <c r="U6" s="21">
        <v>1514</v>
      </c>
      <c r="V6" s="23">
        <v>211960</v>
      </c>
      <c r="W6" s="21">
        <v>49</v>
      </c>
      <c r="X6" s="23">
        <v>740</v>
      </c>
      <c r="Y6" s="23">
        <v>18500</v>
      </c>
    </row>
    <row r="7" s="1" customFormat="1" ht="27.95" customHeight="1" spans="1:25">
      <c r="A7" s="19">
        <v>2</v>
      </c>
      <c r="B7" s="19" t="s">
        <v>20</v>
      </c>
      <c r="C7" s="21">
        <v>1208</v>
      </c>
      <c r="D7" s="21">
        <f t="shared" ref="D7:D11" si="1">F7+T7</f>
        <v>863319.25</v>
      </c>
      <c r="E7" s="21">
        <f>G7+I7+K7+M7+O7+Q7</f>
        <v>865</v>
      </c>
      <c r="F7" s="21">
        <f t="shared" si="0"/>
        <v>719119.25</v>
      </c>
      <c r="G7" s="21">
        <v>138</v>
      </c>
      <c r="H7" s="22">
        <v>76935</v>
      </c>
      <c r="I7" s="21">
        <v>90</v>
      </c>
      <c r="J7" s="23">
        <v>40140</v>
      </c>
      <c r="K7" s="21">
        <v>43</v>
      </c>
      <c r="L7" s="24">
        <v>11986.25</v>
      </c>
      <c r="M7" s="21">
        <v>486</v>
      </c>
      <c r="N7" s="23">
        <v>541890</v>
      </c>
      <c r="O7" s="21">
        <v>0</v>
      </c>
      <c r="P7" s="23">
        <v>0</v>
      </c>
      <c r="Q7" s="21">
        <v>108</v>
      </c>
      <c r="R7" s="23">
        <f>Q7*446</f>
        <v>48168</v>
      </c>
      <c r="S7" s="21">
        <f t="shared" ref="S7:S11" si="2">U7+W7</f>
        <v>991</v>
      </c>
      <c r="T7" s="21">
        <f t="shared" ref="T7:T11" si="3">V7+Y7</f>
        <v>144200</v>
      </c>
      <c r="U7" s="21">
        <v>970</v>
      </c>
      <c r="V7" s="23">
        <f>U7*140</f>
        <v>135800</v>
      </c>
      <c r="W7" s="21">
        <v>21</v>
      </c>
      <c r="X7" s="23">
        <v>336</v>
      </c>
      <c r="Y7" s="21">
        <f>25*X7</f>
        <v>8400</v>
      </c>
    </row>
    <row r="8" s="1" customFormat="1" ht="27.95" customHeight="1" spans="1:25">
      <c r="A8" s="19">
        <v>3</v>
      </c>
      <c r="B8" s="20" t="s">
        <v>21</v>
      </c>
      <c r="C8" s="23">
        <v>982</v>
      </c>
      <c r="D8" s="24">
        <f t="shared" si="1"/>
        <v>760126.25</v>
      </c>
      <c r="E8" s="21">
        <f t="shared" ref="E8:E13" si="4">G8+I8+K8+M8+O8+Q8</f>
        <v>742</v>
      </c>
      <c r="F8" s="21">
        <f t="shared" si="0"/>
        <v>638616.25</v>
      </c>
      <c r="G8" s="21">
        <v>126</v>
      </c>
      <c r="H8" s="21">
        <v>70245</v>
      </c>
      <c r="I8" s="21">
        <v>60</v>
      </c>
      <c r="J8" s="21">
        <v>26760</v>
      </c>
      <c r="K8" s="21">
        <v>31</v>
      </c>
      <c r="L8" s="21">
        <v>8641.25</v>
      </c>
      <c r="M8" s="21">
        <v>442</v>
      </c>
      <c r="N8" s="21">
        <v>495060</v>
      </c>
      <c r="O8" s="21">
        <v>4</v>
      </c>
      <c r="P8" s="21">
        <v>2676</v>
      </c>
      <c r="Q8" s="21">
        <v>79</v>
      </c>
      <c r="R8" s="21">
        <v>35234</v>
      </c>
      <c r="S8" s="23">
        <f t="shared" si="2"/>
        <v>833</v>
      </c>
      <c r="T8" s="23">
        <f t="shared" si="3"/>
        <v>121510</v>
      </c>
      <c r="U8" s="23">
        <v>814</v>
      </c>
      <c r="V8" s="23">
        <v>113960</v>
      </c>
      <c r="W8" s="23">
        <v>19</v>
      </c>
      <c r="X8" s="23">
        <v>302</v>
      </c>
      <c r="Y8" s="23">
        <v>7550</v>
      </c>
    </row>
    <row r="9" s="1" customFormat="1" ht="27.95" customHeight="1" spans="1:25">
      <c r="A9" s="19">
        <v>4</v>
      </c>
      <c r="B9" s="20" t="s">
        <v>22</v>
      </c>
      <c r="C9" s="21">
        <v>1279</v>
      </c>
      <c r="D9" s="24">
        <f t="shared" si="1"/>
        <v>961350.75</v>
      </c>
      <c r="E9" s="21">
        <f t="shared" si="4"/>
        <v>925</v>
      </c>
      <c r="F9" s="24">
        <f t="shared" si="0"/>
        <v>807315.75</v>
      </c>
      <c r="G9" s="21">
        <v>150</v>
      </c>
      <c r="H9" s="21">
        <f>G9*557.5</f>
        <v>83625</v>
      </c>
      <c r="I9" s="21">
        <v>85</v>
      </c>
      <c r="J9" s="23">
        <f>I9*446</f>
        <v>37910</v>
      </c>
      <c r="K9" s="21">
        <v>44</v>
      </c>
      <c r="L9" s="24">
        <f>K9*278.75+278.75</f>
        <v>12543.75</v>
      </c>
      <c r="M9" s="21">
        <v>574</v>
      </c>
      <c r="N9" s="23">
        <f>M9*1115+1115</f>
        <v>641125</v>
      </c>
      <c r="O9" s="21">
        <v>0</v>
      </c>
      <c r="P9" s="23">
        <v>0</v>
      </c>
      <c r="Q9" s="21">
        <v>72</v>
      </c>
      <c r="R9" s="23">
        <f>Q9*446</f>
        <v>32112</v>
      </c>
      <c r="S9" s="23">
        <f t="shared" si="2"/>
        <v>1087</v>
      </c>
      <c r="T9" s="23">
        <f t="shared" si="3"/>
        <v>154035</v>
      </c>
      <c r="U9" s="21">
        <v>1079</v>
      </c>
      <c r="V9" s="23">
        <f>U9*140</f>
        <v>151060</v>
      </c>
      <c r="W9" s="21">
        <v>8</v>
      </c>
      <c r="X9" s="23">
        <v>119</v>
      </c>
      <c r="Y9" s="23">
        <v>2975</v>
      </c>
    </row>
    <row r="10" s="1" customFormat="1" ht="27.95" customHeight="1" spans="1:25">
      <c r="A10" s="19">
        <v>5</v>
      </c>
      <c r="B10" s="20" t="s">
        <v>23</v>
      </c>
      <c r="C10" s="21">
        <v>1135</v>
      </c>
      <c r="D10" s="21">
        <f t="shared" si="1"/>
        <v>826016.75</v>
      </c>
      <c r="E10" s="21">
        <f t="shared" si="4"/>
        <v>815</v>
      </c>
      <c r="F10" s="21">
        <f>H10+J10+L10+N10+R10</f>
        <v>688456.75</v>
      </c>
      <c r="G10" s="21">
        <v>142</v>
      </c>
      <c r="H10" s="21">
        <v>79165</v>
      </c>
      <c r="I10" s="21">
        <v>61</v>
      </c>
      <c r="J10" s="21">
        <v>27206</v>
      </c>
      <c r="K10" s="21">
        <v>33</v>
      </c>
      <c r="L10" s="21">
        <v>9198.75</v>
      </c>
      <c r="M10" s="21">
        <v>467</v>
      </c>
      <c r="N10" s="21">
        <v>522935</v>
      </c>
      <c r="O10" s="21">
        <v>0</v>
      </c>
      <c r="P10" s="21">
        <v>0</v>
      </c>
      <c r="Q10" s="21">
        <v>112</v>
      </c>
      <c r="R10" s="21">
        <v>49952</v>
      </c>
      <c r="S10" s="21">
        <f t="shared" si="2"/>
        <v>949</v>
      </c>
      <c r="T10" s="21">
        <f t="shared" si="3"/>
        <v>137560</v>
      </c>
      <c r="U10" s="21">
        <v>932</v>
      </c>
      <c r="V10" s="21">
        <v>130760</v>
      </c>
      <c r="W10" s="21">
        <v>17</v>
      </c>
      <c r="X10" s="21">
        <v>272</v>
      </c>
      <c r="Y10" s="21">
        <v>6800</v>
      </c>
    </row>
    <row r="11" s="2" customFormat="1" ht="27.95" customHeight="1" spans="1:25">
      <c r="A11" s="19">
        <v>6</v>
      </c>
      <c r="B11" s="19" t="s">
        <v>24</v>
      </c>
      <c r="C11" s="21">
        <v>1532</v>
      </c>
      <c r="D11" s="21">
        <f t="shared" si="1"/>
        <v>1175190.75</v>
      </c>
      <c r="E11" s="21">
        <v>1179</v>
      </c>
      <c r="F11" s="21">
        <f>H11+J11+L11+P11+R11+N11</f>
        <v>986830.75</v>
      </c>
      <c r="G11" s="25">
        <v>210</v>
      </c>
      <c r="H11" s="26">
        <v>117075</v>
      </c>
      <c r="I11" s="21">
        <v>78</v>
      </c>
      <c r="J11" s="21">
        <v>34788</v>
      </c>
      <c r="K11" s="21">
        <v>57</v>
      </c>
      <c r="L11" s="21">
        <v>15888.75</v>
      </c>
      <c r="M11" s="21">
        <v>667</v>
      </c>
      <c r="N11" s="21">
        <v>743705</v>
      </c>
      <c r="O11" s="21">
        <v>0</v>
      </c>
      <c r="P11" s="21">
        <v>0</v>
      </c>
      <c r="Q11" s="21">
        <v>167</v>
      </c>
      <c r="R11" s="21">
        <v>75374</v>
      </c>
      <c r="S11" s="21">
        <f t="shared" si="2"/>
        <v>1272</v>
      </c>
      <c r="T11" s="21">
        <f t="shared" si="3"/>
        <v>188360</v>
      </c>
      <c r="U11" s="38">
        <v>1233</v>
      </c>
      <c r="V11" s="21">
        <v>172760</v>
      </c>
      <c r="W11" s="21">
        <v>39</v>
      </c>
      <c r="X11" s="21">
        <v>624</v>
      </c>
      <c r="Y11" s="21">
        <v>15600</v>
      </c>
    </row>
    <row r="12" s="3" customFormat="1" ht="27.95" customHeight="1" spans="1:25">
      <c r="A12" s="19">
        <v>7</v>
      </c>
      <c r="B12" s="19" t="s">
        <v>25</v>
      </c>
      <c r="C12" s="21">
        <v>1150</v>
      </c>
      <c r="D12" s="21">
        <v>894040.5</v>
      </c>
      <c r="E12" s="21">
        <v>866</v>
      </c>
      <c r="F12" s="21">
        <v>748945.5</v>
      </c>
      <c r="G12" s="21">
        <v>133</v>
      </c>
      <c r="H12" s="21">
        <v>74147.5</v>
      </c>
      <c r="I12" s="21">
        <v>64</v>
      </c>
      <c r="J12" s="21">
        <v>28544</v>
      </c>
      <c r="K12" s="21">
        <v>40</v>
      </c>
      <c r="L12" s="21">
        <v>11150</v>
      </c>
      <c r="M12" s="21">
        <v>530</v>
      </c>
      <c r="N12" s="21">
        <v>590950</v>
      </c>
      <c r="O12" s="21">
        <v>0</v>
      </c>
      <c r="P12" s="21">
        <v>0</v>
      </c>
      <c r="Q12" s="21">
        <v>99</v>
      </c>
      <c r="R12" s="21">
        <v>44154</v>
      </c>
      <c r="S12" s="21">
        <v>979</v>
      </c>
      <c r="T12" s="21">
        <v>145095</v>
      </c>
      <c r="U12" s="21">
        <v>948</v>
      </c>
      <c r="V12" s="21">
        <v>132720</v>
      </c>
      <c r="W12" s="21">
        <v>31</v>
      </c>
      <c r="X12" s="21">
        <v>495</v>
      </c>
      <c r="Y12" s="21">
        <v>12375</v>
      </c>
    </row>
    <row r="13" s="1" customFormat="1" ht="33" customHeight="1" spans="1:25">
      <c r="A13" s="19">
        <v>8</v>
      </c>
      <c r="B13" s="19" t="s">
        <v>26</v>
      </c>
      <c r="C13" s="27">
        <v>1284</v>
      </c>
      <c r="D13" s="28">
        <f>F13+T13</f>
        <v>711974</v>
      </c>
      <c r="E13" s="29">
        <f t="shared" si="4"/>
        <v>649</v>
      </c>
      <c r="F13" s="28">
        <f>H13+J13+L13+N13+P13+R13</f>
        <v>548134</v>
      </c>
      <c r="G13" s="29">
        <v>108</v>
      </c>
      <c r="H13" s="28">
        <v>60210</v>
      </c>
      <c r="I13" s="29">
        <v>55</v>
      </c>
      <c r="J13" s="28">
        <v>24530</v>
      </c>
      <c r="K13" s="29">
        <v>20</v>
      </c>
      <c r="L13" s="28">
        <v>5575</v>
      </c>
      <c r="M13" s="29">
        <v>373</v>
      </c>
      <c r="N13" s="28">
        <v>415895</v>
      </c>
      <c r="O13" s="29">
        <v>2</v>
      </c>
      <c r="P13" s="28">
        <v>1338</v>
      </c>
      <c r="Q13" s="29">
        <v>91</v>
      </c>
      <c r="R13" s="28">
        <v>40586</v>
      </c>
      <c r="S13" s="29">
        <f>U13+W13</f>
        <v>1135</v>
      </c>
      <c r="T13" s="28">
        <f>V13+Y13</f>
        <v>163840</v>
      </c>
      <c r="U13" s="29">
        <v>1116</v>
      </c>
      <c r="V13" s="28">
        <v>156240</v>
      </c>
      <c r="W13" s="29">
        <v>19</v>
      </c>
      <c r="X13" s="29">
        <v>304</v>
      </c>
      <c r="Y13" s="28">
        <v>7600</v>
      </c>
    </row>
    <row r="14" s="1" customFormat="1" ht="27.95" customHeight="1" spans="1:25">
      <c r="A14" s="19">
        <v>9</v>
      </c>
      <c r="B14" s="19" t="s">
        <v>27</v>
      </c>
      <c r="C14" s="21">
        <v>26</v>
      </c>
      <c r="D14" s="21">
        <v>7597</v>
      </c>
      <c r="E14" s="23">
        <v>7</v>
      </c>
      <c r="F14" s="21">
        <v>4237</v>
      </c>
      <c r="G14" s="21">
        <v>4</v>
      </c>
      <c r="H14" s="21">
        <v>2230</v>
      </c>
      <c r="I14" s="21">
        <v>1</v>
      </c>
      <c r="J14" s="21">
        <v>446</v>
      </c>
      <c r="K14" s="21">
        <v>0</v>
      </c>
      <c r="L14" s="21">
        <v>0</v>
      </c>
      <c r="M14" s="21">
        <v>1</v>
      </c>
      <c r="N14" s="21">
        <v>1115</v>
      </c>
      <c r="O14" s="21">
        <v>0</v>
      </c>
      <c r="P14" s="21">
        <v>0</v>
      </c>
      <c r="Q14" s="21">
        <v>1</v>
      </c>
      <c r="R14" s="21">
        <v>446</v>
      </c>
      <c r="S14" s="21">
        <v>24</v>
      </c>
      <c r="T14" s="21">
        <v>3360</v>
      </c>
      <c r="U14" s="21">
        <v>24</v>
      </c>
      <c r="V14" s="21">
        <v>3360</v>
      </c>
      <c r="W14" s="27">
        <v>0</v>
      </c>
      <c r="X14" s="27">
        <v>0</v>
      </c>
      <c r="Y14" s="27">
        <v>0</v>
      </c>
    </row>
    <row r="15" ht="27.95" customHeight="1" spans="1:25">
      <c r="A15" s="30" t="s">
        <v>28</v>
      </c>
      <c r="B15" s="31"/>
      <c r="C15" s="21">
        <f t="shared" ref="C15:Y15" si="5">SUM(C6:C14)</f>
        <v>10258</v>
      </c>
      <c r="D15" s="22">
        <f t="shared" si="5"/>
        <v>7139549.75</v>
      </c>
      <c r="E15" s="21">
        <f t="shared" si="5"/>
        <v>6853</v>
      </c>
      <c r="F15" s="22">
        <f t="shared" si="5"/>
        <v>5851129.75</v>
      </c>
      <c r="G15" s="21">
        <f t="shared" si="5"/>
        <v>1160</v>
      </c>
      <c r="H15" s="21">
        <f t="shared" si="5"/>
        <v>646700</v>
      </c>
      <c r="I15" s="21">
        <f t="shared" si="5"/>
        <v>544</v>
      </c>
      <c r="J15" s="23">
        <f t="shared" si="5"/>
        <v>242624</v>
      </c>
      <c r="K15" s="21">
        <f t="shared" si="5"/>
        <v>288</v>
      </c>
      <c r="L15" s="22">
        <f t="shared" si="5"/>
        <v>80558.75</v>
      </c>
      <c r="M15" s="21">
        <f t="shared" si="5"/>
        <v>4044</v>
      </c>
      <c r="N15" s="23">
        <f t="shared" si="5"/>
        <v>4514635</v>
      </c>
      <c r="O15" s="21">
        <f t="shared" si="5"/>
        <v>6</v>
      </c>
      <c r="P15" s="23">
        <f t="shared" si="5"/>
        <v>4014</v>
      </c>
      <c r="Q15" s="21">
        <f t="shared" si="5"/>
        <v>811</v>
      </c>
      <c r="R15" s="23">
        <f t="shared" si="5"/>
        <v>362598</v>
      </c>
      <c r="S15" s="23">
        <f t="shared" si="5"/>
        <v>8833</v>
      </c>
      <c r="T15" s="23">
        <f t="shared" si="5"/>
        <v>1288420</v>
      </c>
      <c r="U15" s="21">
        <f t="shared" si="5"/>
        <v>8630</v>
      </c>
      <c r="V15" s="23">
        <f t="shared" si="5"/>
        <v>1208620</v>
      </c>
      <c r="W15" s="21">
        <f t="shared" si="5"/>
        <v>203</v>
      </c>
      <c r="X15" s="23">
        <f t="shared" si="5"/>
        <v>3192</v>
      </c>
      <c r="Y15" s="23">
        <f t="shared" si="5"/>
        <v>79800</v>
      </c>
    </row>
    <row r="16" ht="27" customHeight="1" spans="1:25">
      <c r="A16" s="32" t="s">
        <v>29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2025-10-13T02:03:03Z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</Properties>
</file>